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Schneider\Documents\"/>
    </mc:Choice>
  </mc:AlternateContent>
  <xr:revisionPtr revIDLastSave="0" documentId="13_ncr:1_{70D14103-2DB0-4EA4-B5EF-64CF22F68B9E}" xr6:coauthVersionLast="47" xr6:coauthVersionMax="47" xr10:uidLastSave="{00000000-0000-0000-0000-000000000000}"/>
  <bookViews>
    <workbookView xWindow="-120" yWindow="-120" windowWidth="29040" windowHeight="17520" xr2:uid="{BDEABD7F-C0DD-4A22-9533-66622A0107A6}"/>
  </bookViews>
  <sheets>
    <sheet name="Sheet1" sheetId="1" r:id="rId1"/>
  </sheets>
  <definedNames>
    <definedName name="SGOLAY" comment="Compute Savitzky-Golay coefficients output as vector: SGOLAY(k,f,[m],[delta]), where k denotes the polynomial order, f the smoothing window, m the derivative order (optional) and delta the step width.">_xlfn.LAMBDA(_xlpm.k,_xlpm.f,_xlop.cols2output,_xlop.m,_xlop.delta,     _xlfn.LET(         _xlpm.doc, "MSchneider, dataanalysistools.de",         _xlpm.m0, IF(_xlfn.ISOMITTED(_xlpm.m), 0, _xlpm.m),         _xlpm.dt, IF(_xlfn.ISOMITTED(_xlpm.delta), 1, _xlpm.delta),         _xlpm.multicoloutput, IF(_xlfn.ISOMITTED(_xlpm.cols2output), FALSE, TRUE),         _xlpm.valid, AND(MOD(_xlpm.f, 2) = 1, _xlpm.k &gt;= 0, _xlpm.k &lt; _xlpm.f),          IF(NOT(_xlpm.valid),             NA(),             _xlfn.LET(                 _xlpm.n, (_xlpm.f - 1) / 2,                 _xlpm.j, _xlfn.SEQUENCE(_xlpm.f, 1, -_xlpm.n, 1),                 _xlpm.p, _xlfn.SEQUENCE(_xlpm.k + 1, 1, 0, 1),                 _xlpm.X, IF(TRANSPOSE(_xlpm.p) = 0, 1, _xlpm.j ^ TRANSPOSE(_xlpm.p)),                 _xlpm.Gram, MMULT(TRANSPOSE(_xlpm.X), _xlpm.X),                 _xlpm.INV, MINVERSE(_xlpm.Gram),                 _xlpm.S, MMULT(_xlpm.X, _xlpm.INV),                 _xlpm.H, MMULT(_xlpm.S, TRANSPOSE(_xlpm.X)),                 _xlpm.coeff, IF(_xlpm.m&gt;0,INDEX(_xlpm.S, _xlfn.SEQUENCE(_xlpm.f), _xlpm.m0 + 1)*FACT(_xlpm.m0)/_xlpm.dt^_xlpm.m0,                           IF(_xlpm.multicoloutput,                              INDEX(_xlpm.H, _xlfn.SEQUENCE(_xlpm.f), _xlpm.cols2output),                              INDEX(_xlpm.H, _xlfn.SEQUENCE(_xlpm.f), _xlpm.n + 1)                           )                 ),                 _xlpm.coeff             )         )     ) )</definedName>
    <definedName name="SGOLAYFILT" comment="Performs Savitzky-Golay smooothing/derivative calculation of signal 'x' using polynomial of degree 'p' and window size of 'wsz' (needs to be odd). Make sure that p&lt;wsz. Set 'deriv' to 1 for 1st derivative, 2 for 2nd etc. ">_xlfn.LAMBDA(_xlpm.x,_xlpm.p,_xlpm.wsz,_xlop.deriv,_xlop.delta,   _xlfn.LET(     _xlpm.doc, "MSchneider, dataanalysistools.de",     _xlpm.x_is_row, COLUMNS(_xlpm.x) &gt; 1,     _xlpm.xcol, IF(_xlpm.x_is_row, TRANSPOSE(_xlpm.x), _xlpm.x),     _xlpm.deriv, IF(_xlfn.ISOMITTED(_xlpm.deriv),0,_xlpm.deriv),  _xlpm.delta, IF(_xlfn.ISOMITTED(_xlpm.delta),1,_xlpm.delta),     _xlpm.hcol, SGOLAY(_xlpm.p, _xlpm.wsz,,_xlpm.deriv,_xlpm.delta),     _xlpm.f, ROWS(_xlpm.hcol),     _xlpm.pad, (_xlpm.f - 1) / 2,     _xlpm.n, ROWS(_xlpm.xcol),     _xlpm.left,  INDEX(_xlpm.xcol, _xlfn.SEQUENCE(_xlpm.pad, , _xlpm.pad, -1)),     _xlpm.right, INDEX(_xlpm.xcol, _xlfn.SEQUENCE(_xlpm.pad, , _xlpm.n - 1, -1)),     _xlpm.xr,    _xlfn.VSTACK(_xlpm.left, _xlpm.xcol, _xlpm.right),     _xlpm.ycol,       _xlfn.MAKEARRAY(_xlpm.n, 1,         _xlfn.LAMBDA(_xlpm.r,_xlpm.c,           SUMPRODUCT(             INDEX(_xlpm.xr, _xlfn.SEQUENCE(_xlpm.f, , _xlpm.r, 1)),             _xlpm.hcol           )         )       ),     _xlpm.M, ROUNDDOWN(_xlpm.wsz / 2, 0),          _xlpm.leftnew, IF(_xlpm.deriv=0,       _xlfn.MAKEARRAY(_xlpm.M, 1,         _xlfn.LAMBDA(_xlpm.r,_xlpm.c,           SUMPRODUCT(             INDEX(_xlpm.xcol, _xlfn.SEQUENCE(_xlpm.f, , 1, 1)),             SGOLAY(_xlpm.p, _xlpm.wsz, _xlpm.r)           )         )       ),_xlpm.left),      _xlpm.rightnew, IF(_xlpm.deriv=0,       _xlfn.MAKEARRAY(_xlpm.M, 1,         _xlfn.LAMBDA(_xlpm.r,_xlpm.c,           SUMPRODUCT(             INDEX(_xlpm.xcol, _xlfn.SEQUENCE(_xlpm.f, , _xlpm.n - (_xlpm.f - 1), 1)),             SGOLAY(_xlpm.p, _xlpm.wsz, _xlpm.M + 1 + _xlpm.r)           )         )       ),_xlpm.right),      _xlpm.yt, _xlfn.VSTACK(           _xlpm.leftnew,           _xlfn.DROP(_xlfn.DROP(_xlpm.ycol, _xlpm.M), -_xlpm.M),           _xlpm.rightnew         ),      IF(_xlpm.x_is_row, TRANSPOSE(_xlpm.yt), _xlpm.yt)   ) 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1" l="1" a="1"/>
  <c r="C2" i="1" s="1"/>
  <c r="A2" i="1" l="1" a="1"/>
  <c r="A2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<sst xmlns="http://schemas.openxmlformats.org/spreadsheetml/2006/main" count="3" uniqueCount="3">
  <si>
    <t>y</t>
  </si>
  <si>
    <t>t</t>
  </si>
  <si>
    <t>Smoothed 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</si>
</sst>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0.0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0" xfId="0" quotePrefix="1" applyAlignment="1">
      <alignment wrapText="1"/>
    </xf>
    <xf numFmtId="16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Signal</c:v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Sheet1!$B$2:$B$41</c:f>
              <c:numCache>
                <c:formatCode>0.000</c:formatCode>
                <c:ptCount val="40"/>
                <c:pt idx="0">
                  <c:v>5.4876000000000001E-2</c:v>
                </c:pt>
                <c:pt idx="1">
                  <c:v>0.29841000000000001</c:v>
                </c:pt>
                <c:pt idx="2">
                  <c:v>-0.37639</c:v>
                </c:pt>
                <c:pt idx="3">
                  <c:v>-0.37024000000000001</c:v>
                </c:pt>
                <c:pt idx="4">
                  <c:v>0.78447</c:v>
                </c:pt>
                <c:pt idx="5">
                  <c:v>-0.13983000000000001</c:v>
                </c:pt>
                <c:pt idx="6">
                  <c:v>0.61761999999999995</c:v>
                </c:pt>
                <c:pt idx="7">
                  <c:v>0.34560000000000002</c:v>
                </c:pt>
                <c:pt idx="8">
                  <c:v>0.53993999999999998</c:v>
                </c:pt>
                <c:pt idx="9">
                  <c:v>-0.30325000000000002</c:v>
                </c:pt>
                <c:pt idx="10">
                  <c:v>-7.3456999999999995E-2</c:v>
                </c:pt>
                <c:pt idx="11">
                  <c:v>1.0528</c:v>
                </c:pt>
                <c:pt idx="12">
                  <c:v>0.96970999999999996</c:v>
                </c:pt>
                <c:pt idx="13">
                  <c:v>0.32361000000000001</c:v>
                </c:pt>
                <c:pt idx="14">
                  <c:v>0.46033000000000002</c:v>
                </c:pt>
                <c:pt idx="15">
                  <c:v>9.9337999999999997</c:v>
                </c:pt>
                <c:pt idx="16">
                  <c:v>9.9186999999999994</c:v>
                </c:pt>
                <c:pt idx="17">
                  <c:v>9.6646999999999998</c:v>
                </c:pt>
                <c:pt idx="18">
                  <c:v>10.64</c:v>
                </c:pt>
                <c:pt idx="19">
                  <c:v>10.404999999999999</c:v>
                </c:pt>
                <c:pt idx="20">
                  <c:v>9.2708999999999993</c:v>
                </c:pt>
                <c:pt idx="21">
                  <c:v>9.8568999999999996</c:v>
                </c:pt>
                <c:pt idx="22">
                  <c:v>9.4364000000000008</c:v>
                </c:pt>
                <c:pt idx="23">
                  <c:v>10.962</c:v>
                </c:pt>
                <c:pt idx="24">
                  <c:v>9.9758999999999993</c:v>
                </c:pt>
                <c:pt idx="25">
                  <c:v>0.87063000000000001</c:v>
                </c:pt>
                <c:pt idx="26">
                  <c:v>-0.82774000000000003</c:v>
                </c:pt>
                <c:pt idx="27">
                  <c:v>0.20480000000000001</c:v>
                </c:pt>
                <c:pt idx="28">
                  <c:v>-0.16106999999999999</c:v>
                </c:pt>
                <c:pt idx="29">
                  <c:v>-8.8859999999999995E-2</c:v>
                </c:pt>
                <c:pt idx="30">
                  <c:v>-0.56289999999999996</c:v>
                </c:pt>
                <c:pt idx="31">
                  <c:v>0.47613</c:v>
                </c:pt>
                <c:pt idx="32">
                  <c:v>0.13389999999999999</c:v>
                </c:pt>
                <c:pt idx="33">
                  <c:v>-3.7414999999999997E-2</c:v>
                </c:pt>
                <c:pt idx="34">
                  <c:v>0.75568999999999997</c:v>
                </c:pt>
                <c:pt idx="35">
                  <c:v>-0.23325000000000001</c:v>
                </c:pt>
                <c:pt idx="36">
                  <c:v>0.23429</c:v>
                </c:pt>
                <c:pt idx="37">
                  <c:v>7.6020000000000004E-2</c:v>
                </c:pt>
                <c:pt idx="38">
                  <c:v>0.33633000000000002</c:v>
                </c:pt>
                <c:pt idx="39">
                  <c:v>-0.33916000000000002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AA-4385-A59D-59D75DA07735}"/>
            </c:ext>
          </c:extLst>
        </c:ser>
        <c:ser>
          <c:idx val="1"/>
          <c:order val="1"/>
          <c:tx>
            <c:v>Smoothed or Differentiated Signal </c:v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Sheet1!$C$2:$C$41</c:f>
              <c:numCache>
                <c:formatCode>0.000</c:formatCode>
                <c:ptCount val="40"/>
                <c:pt idx="0">
                  <c:v>0.27773217142857137</c:v>
                </c:pt>
                <c:pt idx="1">
                  <c:v>-0.17963588571428568</c:v>
                </c:pt>
                <c:pt idx="2">
                  <c:v>-0.27938937142857145</c:v>
                </c:pt>
                <c:pt idx="3">
                  <c:v>-5.3510285714285691E-2</c:v>
                </c:pt>
                <c:pt idx="4">
                  <c:v>0.1854702857142857</c:v>
                </c:pt>
                <c:pt idx="5">
                  <c:v>0.41491114285714281</c:v>
                </c:pt>
                <c:pt idx="6">
                  <c:v>0.25701571428571413</c:v>
                </c:pt>
                <c:pt idx="7">
                  <c:v>0.602718857142857</c:v>
                </c:pt>
                <c:pt idx="8">
                  <c:v>0.23013402857142853</c:v>
                </c:pt>
                <c:pt idx="9">
                  <c:v>-0.10721868571428578</c:v>
                </c:pt>
                <c:pt idx="10">
                  <c:v>9.1910885714285656E-2</c:v>
                </c:pt>
                <c:pt idx="11">
                  <c:v>0.81690159999999978</c:v>
                </c:pt>
                <c:pt idx="12">
                  <c:v>0.90975345714285694</c:v>
                </c:pt>
                <c:pt idx="13">
                  <c:v>-0.29422714285714324</c:v>
                </c:pt>
                <c:pt idx="14">
                  <c:v>2.8071228571428559</c:v>
                </c:pt>
                <c:pt idx="15">
                  <c:v>7.5273722857142831</c:v>
                </c:pt>
                <c:pt idx="16">
                  <c:v>10.585683142857141</c:v>
                </c:pt>
                <c:pt idx="17">
                  <c:v>9.9996542857142838</c:v>
                </c:pt>
                <c:pt idx="18">
                  <c:v>10.404217142857142</c:v>
                </c:pt>
                <c:pt idx="19">
                  <c:v>10.207171428571426</c:v>
                </c:pt>
                <c:pt idx="20">
                  <c:v>9.7291114285714251</c:v>
                </c:pt>
                <c:pt idx="21">
                  <c:v>9.3701114285714251</c:v>
                </c:pt>
                <c:pt idx="22">
                  <c:v>10.071577142857141</c:v>
                </c:pt>
                <c:pt idx="23">
                  <c:v>11.06054314285714</c:v>
                </c:pt>
                <c:pt idx="24">
                  <c:v>8.1644537142857132</c:v>
                </c:pt>
                <c:pt idx="25">
                  <c:v>2.602235142857142</c:v>
                </c:pt>
                <c:pt idx="26">
                  <c:v>-0.87459742857142875</c:v>
                </c:pt>
                <c:pt idx="27">
                  <c:v>-0.30655514285714286</c:v>
                </c:pt>
                <c:pt idx="28">
                  <c:v>8.0714571428571497E-2</c:v>
                </c:pt>
                <c:pt idx="29">
                  <c:v>-0.34974428571428567</c:v>
                </c:pt>
                <c:pt idx="30">
                  <c:v>-0.13830142857142852</c:v>
                </c:pt>
                <c:pt idx="31">
                  <c:v>9.5000999999999988E-2</c:v>
                </c:pt>
                <c:pt idx="32">
                  <c:v>0.19892885714285713</c:v>
                </c:pt>
                <c:pt idx="33">
                  <c:v>0.26601099999999994</c:v>
                </c:pt>
                <c:pt idx="34">
                  <c:v>0.24269085714285707</c:v>
                </c:pt>
                <c:pt idx="35">
                  <c:v>0.22281985714285713</c:v>
                </c:pt>
                <c:pt idx="36">
                  <c:v>-3.3711142857142926E-2</c:v>
                </c:pt>
                <c:pt idx="37">
                  <c:v>0.28162885714285713</c:v>
                </c:pt>
                <c:pt idx="38">
                  <c:v>0.13725942857142859</c:v>
                </c:pt>
                <c:pt idx="39">
                  <c:v>-0.27389285714285716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6B-4A8D-9320-1C602379A8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071904"/>
        <c:axId val="238069024"/>
      </c:lineChart>
      <c:catAx>
        <c:axId val="23807190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8069024"/>
        <c:crosses val="autoZero"/>
        <c:auto val="1"/>
        <c:lblAlgn val="ctr"/>
        <c:lblOffset val="100"/>
        <c:noMultiLvlLbl val="0"/>
      </c:catAx>
      <c:valAx>
        <c:axId val="238069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8071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0</xdr:row>
      <xdr:rowOff>114299</xdr:rowOff>
    </xdr:from>
    <xdr:to>
      <xdr:col>11</xdr:col>
      <xdr:colOff>933450</xdr:colOff>
      <xdr:row>27</xdr:row>
      <xdr:rowOff>38099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D7A2DCF-3DFF-A55A-8C54-689C9FBDDD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AFE27-4F0E-4413-B0A3-0F63DECED814}">
  <dimension ref="A1:L41"/>
  <sheetViews>
    <sheetView tabSelected="1" zoomScaleNormal="100" workbookViewId="0">
      <selection activeCell="C2" sqref="C2"/>
    </sheetView>
  </sheetViews>
  <sheetFormatPr defaultRowHeight="15" x14ac:dyDescent="0.25"/>
  <cols>
    <col min="2" max="2" width="6.5703125" bestFit="1" customWidth="1"/>
    <col min="3" max="3" width="11.7109375" bestFit="1" customWidth="1"/>
    <col min="11" max="11" width="33" bestFit="1" customWidth="1"/>
    <col min="12" max="12" width="16.5703125" bestFit="1" customWidth="1"/>
  </cols>
  <sheetData>
    <row r="1" spans="1:12" x14ac:dyDescent="0.25">
      <c r="A1" t="s">
        <v>1</v>
      </c>
      <c r="B1" s="2" t="s">
        <v>0</v>
      </c>
      <c r="C1" s="2" t="s">
        <v>2</v>
      </c>
      <c r="K1" s="2"/>
      <c r="L1" s="2"/>
    </row>
    <row r="2" spans="1:12" x14ac:dyDescent="0.25">
      <c r="A2" cm="1">
        <f t="array" ref="A2:A41">_xlfn.SEQUENCE(ROWS(B2:B41),1,0,8)</f>
        <v>0</v>
      </c>
      <c r="B2" s="4">
        <v>5.4876000000000001E-2</v>
      </c>
      <c r="C2" s="4" cm="1">
        <f t="array" ref="C2:C41">SGOLAYFILT(B2:B41,2,5,0)</f>
        <v>0.27773217142857137</v>
      </c>
      <c r="K2" s="1"/>
      <c r="L2" s="1"/>
    </row>
    <row r="3" spans="1:12" x14ac:dyDescent="0.25">
      <c r="A3">
        <v>8</v>
      </c>
      <c r="B3" s="4">
        <v>0.29841000000000001</v>
      </c>
      <c r="C3" s="4">
        <v>-0.17963588571428568</v>
      </c>
    </row>
    <row r="4" spans="1:12" x14ac:dyDescent="0.25">
      <c r="A4">
        <v>16</v>
      </c>
      <c r="B4" s="4">
        <v>-0.37639</v>
      </c>
      <c r="C4" s="4">
        <v>-0.27938937142857145</v>
      </c>
    </row>
    <row r="5" spans="1:12" x14ac:dyDescent="0.25">
      <c r="A5">
        <v>24</v>
      </c>
      <c r="B5" s="4">
        <v>-0.37024000000000001</v>
      </c>
      <c r="C5" s="4">
        <v>-5.3510285714285691E-2</v>
      </c>
    </row>
    <row r="6" spans="1:12" x14ac:dyDescent="0.25">
      <c r="A6">
        <v>32</v>
      </c>
      <c r="B6" s="4">
        <v>0.78447</v>
      </c>
      <c r="C6" s="4">
        <v>0.1854702857142857</v>
      </c>
    </row>
    <row r="7" spans="1:12" x14ac:dyDescent="0.25">
      <c r="A7">
        <v>40</v>
      </c>
      <c r="B7" s="4">
        <v>-0.13983000000000001</v>
      </c>
      <c r="C7" s="4">
        <v>0.41491114285714281</v>
      </c>
    </row>
    <row r="8" spans="1:12" x14ac:dyDescent="0.25">
      <c r="A8">
        <v>48</v>
      </c>
      <c r="B8" s="4">
        <v>0.61761999999999995</v>
      </c>
      <c r="C8" s="4">
        <v>0.25701571428571413</v>
      </c>
    </row>
    <row r="9" spans="1:12" x14ac:dyDescent="0.25">
      <c r="A9">
        <v>56</v>
      </c>
      <c r="B9" s="4">
        <v>0.34560000000000002</v>
      </c>
      <c r="C9" s="4">
        <v>0.602718857142857</v>
      </c>
    </row>
    <row r="10" spans="1:12" x14ac:dyDescent="0.25">
      <c r="A10">
        <v>64</v>
      </c>
      <c r="B10" s="4">
        <v>0.53993999999999998</v>
      </c>
      <c r="C10" s="4">
        <v>0.23013402857142853</v>
      </c>
    </row>
    <row r="11" spans="1:12" x14ac:dyDescent="0.25">
      <c r="A11">
        <v>72</v>
      </c>
      <c r="B11" s="4">
        <v>-0.30325000000000002</v>
      </c>
      <c r="C11" s="4">
        <v>-0.10721868571428578</v>
      </c>
    </row>
    <row r="12" spans="1:12" x14ac:dyDescent="0.25">
      <c r="A12">
        <v>80</v>
      </c>
      <c r="B12" s="4">
        <v>-7.3456999999999995E-2</v>
      </c>
      <c r="C12" s="4">
        <v>9.1910885714285656E-2</v>
      </c>
    </row>
    <row r="13" spans="1:12" x14ac:dyDescent="0.25">
      <c r="A13">
        <v>88</v>
      </c>
      <c r="B13" s="4">
        <v>1.0528</v>
      </c>
      <c r="C13" s="4">
        <v>0.81690159999999978</v>
      </c>
    </row>
    <row r="14" spans="1:12" x14ac:dyDescent="0.25">
      <c r="A14">
        <v>96</v>
      </c>
      <c r="B14" s="4">
        <v>0.96970999999999996</v>
      </c>
      <c r="C14" s="4">
        <v>0.90975345714285694</v>
      </c>
      <c r="L14" s="2"/>
    </row>
    <row r="15" spans="1:12" x14ac:dyDescent="0.25">
      <c r="A15">
        <v>104</v>
      </c>
      <c r="B15" s="4">
        <v>0.32361000000000001</v>
      </c>
      <c r="C15" s="4">
        <v>-0.29422714285714324</v>
      </c>
    </row>
    <row r="16" spans="1:12" x14ac:dyDescent="0.25">
      <c r="A16">
        <v>112</v>
      </c>
      <c r="B16" s="4">
        <v>0.46033000000000002</v>
      </c>
      <c r="C16" s="4">
        <v>2.8071228571428559</v>
      </c>
    </row>
    <row r="17" spans="1:12" x14ac:dyDescent="0.25">
      <c r="A17">
        <v>120</v>
      </c>
      <c r="B17" s="4">
        <v>9.9337999999999997</v>
      </c>
      <c r="C17" s="4">
        <v>7.5273722857142831</v>
      </c>
    </row>
    <row r="18" spans="1:12" x14ac:dyDescent="0.25">
      <c r="A18">
        <v>128</v>
      </c>
      <c r="B18" s="4">
        <v>9.9186999999999994</v>
      </c>
      <c r="C18" s="4">
        <v>10.585683142857141</v>
      </c>
    </row>
    <row r="19" spans="1:12" x14ac:dyDescent="0.25">
      <c r="A19">
        <v>136</v>
      </c>
      <c r="B19" s="4">
        <v>9.6646999999999998</v>
      </c>
      <c r="C19" s="4">
        <v>9.9996542857142838</v>
      </c>
    </row>
    <row r="20" spans="1:12" x14ac:dyDescent="0.25">
      <c r="A20">
        <v>144</v>
      </c>
      <c r="B20" s="4">
        <v>10.64</v>
      </c>
      <c r="C20" s="4">
        <v>10.404217142857142</v>
      </c>
      <c r="L20" s="2"/>
    </row>
    <row r="21" spans="1:12" x14ac:dyDescent="0.25">
      <c r="A21">
        <v>152</v>
      </c>
      <c r="B21" s="4">
        <v>10.404999999999999</v>
      </c>
      <c r="C21" s="4">
        <v>10.207171428571426</v>
      </c>
      <c r="F21" s="3"/>
    </row>
    <row r="22" spans="1:12" x14ac:dyDescent="0.25">
      <c r="A22">
        <v>160</v>
      </c>
      <c r="B22" s="4">
        <v>9.2708999999999993</v>
      </c>
      <c r="C22" s="4">
        <v>9.7291114285714251</v>
      </c>
    </row>
    <row r="23" spans="1:12" x14ac:dyDescent="0.25">
      <c r="A23">
        <v>168</v>
      </c>
      <c r="B23" s="4">
        <v>9.8568999999999996</v>
      </c>
      <c r="C23" s="4">
        <v>9.3701114285714251</v>
      </c>
    </row>
    <row r="24" spans="1:12" x14ac:dyDescent="0.25">
      <c r="A24">
        <v>176</v>
      </c>
      <c r="B24" s="4">
        <v>9.4364000000000008</v>
      </c>
      <c r="C24" s="4">
        <v>10.071577142857141</v>
      </c>
      <c r="L24" s="2"/>
    </row>
    <row r="25" spans="1:12" x14ac:dyDescent="0.25">
      <c r="A25">
        <v>184</v>
      </c>
      <c r="B25" s="4">
        <v>10.962</v>
      </c>
      <c r="C25" s="4">
        <v>11.06054314285714</v>
      </c>
    </row>
    <row r="26" spans="1:12" x14ac:dyDescent="0.25">
      <c r="A26">
        <v>192</v>
      </c>
      <c r="B26" s="4">
        <v>9.9758999999999993</v>
      </c>
      <c r="C26" s="4">
        <v>8.1644537142857132</v>
      </c>
    </row>
    <row r="27" spans="1:12" x14ac:dyDescent="0.25">
      <c r="A27">
        <v>200</v>
      </c>
      <c r="B27" s="4">
        <v>0.87063000000000001</v>
      </c>
      <c r="C27" s="4">
        <v>2.602235142857142</v>
      </c>
    </row>
    <row r="28" spans="1:12" x14ac:dyDescent="0.25">
      <c r="A28">
        <v>208</v>
      </c>
      <c r="B28" s="4">
        <v>-0.82774000000000003</v>
      </c>
      <c r="C28" s="4">
        <v>-0.87459742857142875</v>
      </c>
      <c r="L28" s="2"/>
    </row>
    <row r="29" spans="1:12" x14ac:dyDescent="0.25">
      <c r="A29">
        <v>216</v>
      </c>
      <c r="B29" s="4">
        <v>0.20480000000000001</v>
      </c>
      <c r="C29" s="4">
        <v>-0.30655514285714286</v>
      </c>
    </row>
    <row r="30" spans="1:12" x14ac:dyDescent="0.25">
      <c r="A30">
        <v>224</v>
      </c>
      <c r="B30" s="4">
        <v>-0.16106999999999999</v>
      </c>
      <c r="C30" s="4">
        <v>8.0714571428571497E-2</v>
      </c>
    </row>
    <row r="31" spans="1:12" x14ac:dyDescent="0.25">
      <c r="A31">
        <v>232</v>
      </c>
      <c r="B31" s="4">
        <v>-8.8859999999999995E-2</v>
      </c>
      <c r="C31" s="4">
        <v>-0.34974428571428567</v>
      </c>
    </row>
    <row r="32" spans="1:12" x14ac:dyDescent="0.25">
      <c r="A32">
        <v>240</v>
      </c>
      <c r="B32" s="4">
        <v>-0.56289999999999996</v>
      </c>
      <c r="C32" s="4">
        <v>-0.13830142857142852</v>
      </c>
      <c r="L32" s="2"/>
    </row>
    <row r="33" spans="1:12" x14ac:dyDescent="0.25">
      <c r="A33">
        <v>248</v>
      </c>
      <c r="B33" s="4">
        <v>0.47613</v>
      </c>
      <c r="C33" s="4">
        <v>9.5000999999999988E-2</v>
      </c>
    </row>
    <row r="34" spans="1:12" x14ac:dyDescent="0.25">
      <c r="A34">
        <v>256</v>
      </c>
      <c r="B34" s="4">
        <v>0.13389999999999999</v>
      </c>
      <c r="C34" s="4">
        <v>0.19892885714285713</v>
      </c>
      <c r="L34" s="2"/>
    </row>
    <row r="35" spans="1:12" x14ac:dyDescent="0.25">
      <c r="A35">
        <v>264</v>
      </c>
      <c r="B35" s="4">
        <v>-3.7414999999999997E-2</v>
      </c>
      <c r="C35" s="4">
        <v>0.26601099999999994</v>
      </c>
    </row>
    <row r="36" spans="1:12" x14ac:dyDescent="0.25">
      <c r="A36">
        <v>272</v>
      </c>
      <c r="B36" s="4">
        <v>0.75568999999999997</v>
      </c>
      <c r="C36" s="4">
        <v>0.24269085714285707</v>
      </c>
    </row>
    <row r="37" spans="1:12" x14ac:dyDescent="0.25">
      <c r="A37">
        <v>280</v>
      </c>
      <c r="B37" s="4">
        <v>-0.23325000000000001</v>
      </c>
      <c r="C37" s="4">
        <v>0.22281985714285713</v>
      </c>
    </row>
    <row r="38" spans="1:12" x14ac:dyDescent="0.25">
      <c r="A38">
        <v>288</v>
      </c>
      <c r="B38" s="4">
        <v>0.23429</v>
      </c>
      <c r="C38" s="4">
        <v>-3.3711142857142926E-2</v>
      </c>
    </row>
    <row r="39" spans="1:12" x14ac:dyDescent="0.25">
      <c r="A39">
        <v>296</v>
      </c>
      <c r="B39" s="4">
        <v>7.6020000000000004E-2</v>
      </c>
      <c r="C39" s="4">
        <v>0.28162885714285713</v>
      </c>
    </row>
    <row r="40" spans="1:12" x14ac:dyDescent="0.25">
      <c r="A40">
        <v>304</v>
      </c>
      <c r="B40" s="4">
        <v>0.33633000000000002</v>
      </c>
      <c r="C40" s="4">
        <v>0.13725942857142859</v>
      </c>
    </row>
    <row r="41" spans="1:12" x14ac:dyDescent="0.25">
      <c r="A41">
        <v>312</v>
      </c>
      <c r="B41" s="4">
        <v>-0.33916000000000002</v>
      </c>
      <c r="C41" s="4">
        <v>-0.27389285714285716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Schneider</dc:creator>
  <cp:lastModifiedBy>Mario Schneider</cp:lastModifiedBy>
  <dcterms:created xsi:type="dcterms:W3CDTF">2025-12-31T13:05:25Z</dcterms:created>
  <dcterms:modified xsi:type="dcterms:W3CDTF">2026-01-09T00:19:32Z</dcterms:modified>
</cp:coreProperties>
</file>